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at" state="visible" r:id="rId4"/>
  </sheets>
  <definedNames>
    <definedName name="_xlnm.Print_Area" localSheetId="0">'Monat'!$A1:$J47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<sst xmlns="http://schemas.openxmlformats.org/spreadsheetml/2006/main" count="22" uniqueCount="22">
  <si>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Stundenzettel – Monat</t>
  </si>
  <si>
    <t>Name</t>
  </si>
  <si>
    <t>Arbeitgeber</t>
  </si>
  <si>
    <t>Zeitraum</t>
  </si>
  <si>
    <t>Soll pro Arbeitstag (h)</t>
  </si>
  <si>
    <t>Monatsanfang</t>
  </si>
  <si>
    <t>Datum</t>
  </si>
  <si>
    <t>Tag</t>
  </si>
  <si>
    <t>Beginn</t>
  </si>
  <si>
    <t>Ende</t>
  </si>
  <si>
    <t>Pause (h:mm)</t>
  </si>
  <si>
    <t>Arbeitszeit</t>
  </si>
  <si>
    <t>Dezimal</t>
  </si>
  <si>
    <t>Soll</t>
  </si>
  <si>
    <t>Saldo</t>
  </si>
  <si>
    <t>Bemerkung</t>
  </si>
  <si>
    <t>Summe</t>
  </si>
  <si>
    <t>Zeiten als Uhrzeit eingeben (z. B. 08:00). Nachtschichten über Mitternacht werden automatisch erkannt. Pausen in Stunden:Minuten (z. B. 0:30). Formeln nicht überschreiben.</t>
  </si>
  <si>
    <t>§ 4 ArbZG: über 6 Stunden mindestens 30 Minuten Pause, über 9 Stunden 45 Minuten. § 16 ArbZG / § 17 MiLoG: Aufzeichnungen 2 Jahre aufbewahren.</t>
  </si>
  <si>
    <t>Unterschrift Beschäftigte/r</t>
  </si>
  <si>
    <t>Unterschrift Arbeitgeber</t>
  </si>
  <si>
    <t>Vorlage von calchours.com/de/stundenzettel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</si>
</sst>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8</v>
      </c>
    </row>
    <row r="5" spans="1:2" x14ac:dyDescent="0.25">
      <c r="A5" s="2" t="s">
        <v>5</v>
      </c>
      <c r="B5" s="5">
        <v>46296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IF(MONTH($B$5+0)=MONTH($B$5),$B$5+0,"")</f>
      </c>
      <c r="B8" s="9">
        <f>IF(A8="","",CHOOSE(WEEKDAY(A8,2),"Mo","Di","Mi","Do","Fr","Sa","So"))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IF(A8="",0,IF(WEEKDAY(A8,2)&gt;5,0,$G$4))</f>
      </c>
      <c r="I8" s="15">
        <f>IF(F8="",-H8,G8-H8)</f>
      </c>
      <c r="J8" s="16"/>
    </row>
    <row r="9" ht="20" customHeight="1" spans="1:10" x14ac:dyDescent="0.25">
      <c r="A9" s="8">
        <f>IF(MONTH($B$5+1)=MONTH($B$5),$B$5+1,"")</f>
      </c>
      <c r="B9" s="9">
        <f>IF(A9="","",CHOOSE(WEEKDAY(A9,2),"Mo","Di","Mi","Do","Fr","Sa","So"))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IF(A9="",0,IF(WEEKDAY(A9,2)&gt;5,0,$G$4))</f>
      </c>
      <c r="I9" s="15">
        <f>IF(F9="",-H9,G9-H9)</f>
      </c>
      <c r="J9" s="16"/>
    </row>
    <row r="10" ht="20" customHeight="1" spans="1:10" x14ac:dyDescent="0.25">
      <c r="A10" s="8">
        <f>IF(MONTH($B$5+2)=MONTH($B$5),$B$5+2,"")</f>
      </c>
      <c r="B10" s="9">
        <f>IF(A10="","",CHOOSE(WEEKDAY(A10,2),"Mo","Di","Mi","Do","Fr","Sa","So"))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IF(A10="",0,IF(WEEKDAY(A10,2)&gt;5,0,$G$4))</f>
      </c>
      <c r="I10" s="15">
        <f>IF(F10="",-H10,G10-H10)</f>
      </c>
      <c r="J10" s="16"/>
    </row>
    <row r="11" ht="20" customHeight="1" spans="1:10" x14ac:dyDescent="0.25">
      <c r="A11" s="8">
        <f>IF(MONTH($B$5+3)=MONTH($B$5),$B$5+3,"")</f>
      </c>
      <c r="B11" s="9">
        <f>IF(A11="","",CHOOSE(WEEKDAY(A11,2),"Mo","Di","Mi","Do","Fr","Sa","So"))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IF(A11="",0,IF(WEEKDAY(A11,2)&gt;5,0,$G$4))</f>
      </c>
      <c r="I11" s="15">
        <f>IF(F11="",-H11,G11-H11)</f>
      </c>
      <c r="J11" s="16"/>
    </row>
    <row r="12" ht="20" customHeight="1" spans="1:10" x14ac:dyDescent="0.25">
      <c r="A12" s="8">
        <f>IF(MONTH($B$5+4)=MONTH($B$5),$B$5+4,"")</f>
      </c>
      <c r="B12" s="9">
        <f>IF(A12="","",CHOOSE(WEEKDAY(A12,2),"Mo","Di","Mi","Do","Fr","Sa","So"))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IF(A12="",0,IF(WEEKDAY(A12,2)&gt;5,0,$G$4))</f>
      </c>
      <c r="I12" s="15">
        <f>IF(F12="",-H12,G12-H12)</f>
      </c>
      <c r="J12" s="16"/>
    </row>
    <row r="13" ht="20" customHeight="1" spans="1:10" x14ac:dyDescent="0.25">
      <c r="A13" s="8">
        <f>IF(MONTH($B$5+5)=MONTH($B$5),$B$5+5,"")</f>
      </c>
      <c r="B13" s="9">
        <f>IF(A13="","",CHOOSE(WEEKDAY(A13,2),"Mo","Di","Mi","Do","Fr","Sa","So"))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f>IF(A13="",0,IF(WEEKDAY(A13,2)&gt;5,0,$G$4))</f>
      </c>
      <c r="I13" s="15">
        <f>IF(F13="",-H13,G13-H13)</f>
      </c>
      <c r="J13" s="16"/>
    </row>
    <row r="14" ht="20" customHeight="1" spans="1:10" x14ac:dyDescent="0.25">
      <c r="A14" s="8">
        <f>IF(MONTH($B$5+6)=MONTH($B$5),$B$5+6,"")</f>
      </c>
      <c r="B14" s="9">
        <f>IF(A14="","",CHOOSE(WEEKDAY(A14,2),"Mo","Di","Mi","Do","Fr","Sa","So"))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f>IF(A14="",0,IF(WEEKDAY(A14,2)&gt;5,0,$G$4))</f>
      </c>
      <c r="I14" s="15">
        <f>IF(F14="",-H14,G14-H14)</f>
      </c>
      <c r="J14" s="16"/>
    </row>
    <row r="15" ht="20" customHeight="1" spans="1:10" x14ac:dyDescent="0.25">
      <c r="A15" s="8">
        <f>IF(MONTH($B$5+7)=MONTH($B$5),$B$5+7,"")</f>
      </c>
      <c r="B15" s="9">
        <f>IF(A15="","",CHOOSE(WEEKDAY(A15,2),"Mo","Di","Mi","Do","Fr","Sa","So"))</f>
      </c>
      <c r="C15" s="10"/>
      <c r="D15" s="10"/>
      <c r="E15" s="11">
        <v>0</v>
      </c>
      <c r="F15" s="12">
        <f>IF(OR(C15="",D15=""),"",IF(D15&lt;C15,D15+1-C15,D15-C15)-E15)</f>
      </c>
      <c r="G15" s="13">
        <f>IF(F15="","",ROUND(F15*24,2))</f>
      </c>
      <c r="H15" s="14">
        <f>IF(A15="",0,IF(WEEKDAY(A15,2)&gt;5,0,$G$4))</f>
      </c>
      <c r="I15" s="15">
        <f>IF(F15="",-H15,G15-H15)</f>
      </c>
      <c r="J15" s="16"/>
    </row>
    <row r="16" ht="20" customHeight="1" spans="1:10" x14ac:dyDescent="0.25">
      <c r="A16" s="8">
        <f>IF(MONTH($B$5+8)=MONTH($B$5),$B$5+8,"")</f>
      </c>
      <c r="B16" s="9">
        <f>IF(A16="","",CHOOSE(WEEKDAY(A16,2),"Mo","Di","Mi","Do","Fr","Sa","So"))</f>
      </c>
      <c r="C16" s="10"/>
      <c r="D16" s="10"/>
      <c r="E16" s="11">
        <v>0</v>
      </c>
      <c r="F16" s="12">
        <f>IF(OR(C16="",D16=""),"",IF(D16&lt;C16,D16+1-C16,D16-C16)-E16)</f>
      </c>
      <c r="G16" s="13">
        <f>IF(F16="","",ROUND(F16*24,2))</f>
      </c>
      <c r="H16" s="14">
        <f>IF(A16="",0,IF(WEEKDAY(A16,2)&gt;5,0,$G$4))</f>
      </c>
      <c r="I16" s="15">
        <f>IF(F16="",-H16,G16-H16)</f>
      </c>
      <c r="J16" s="16"/>
    </row>
    <row r="17" ht="20" customHeight="1" spans="1:10" x14ac:dyDescent="0.25">
      <c r="A17" s="8">
        <f>IF(MONTH($B$5+9)=MONTH($B$5),$B$5+9,"")</f>
      </c>
      <c r="B17" s="9">
        <f>IF(A17="","",CHOOSE(WEEKDAY(A17,2),"Mo","Di","Mi","Do","Fr","Sa","So"))</f>
      </c>
      <c r="C17" s="10"/>
      <c r="D17" s="10"/>
      <c r="E17" s="11">
        <v>0</v>
      </c>
      <c r="F17" s="12">
        <f>IF(OR(C17="",D17=""),"",IF(D17&lt;C17,D17+1-C17,D17-C17)-E17)</f>
      </c>
      <c r="G17" s="13">
        <f>IF(F17="","",ROUND(F17*24,2))</f>
      </c>
      <c r="H17" s="14">
        <f>IF(A17="",0,IF(WEEKDAY(A17,2)&gt;5,0,$G$4))</f>
      </c>
      <c r="I17" s="15">
        <f>IF(F17="",-H17,G17-H17)</f>
      </c>
      <c r="J17" s="16"/>
    </row>
    <row r="18" ht="20" customHeight="1" spans="1:10" x14ac:dyDescent="0.25">
      <c r="A18" s="8">
        <f>IF(MONTH($B$5+10)=MONTH($B$5),$B$5+10,"")</f>
      </c>
      <c r="B18" s="9">
        <f>IF(A18="","",CHOOSE(WEEKDAY(A18,2),"Mo","Di","Mi","Do","Fr","Sa","So"))</f>
      </c>
      <c r="C18" s="10"/>
      <c r="D18" s="10"/>
      <c r="E18" s="11">
        <v>0</v>
      </c>
      <c r="F18" s="12">
        <f>IF(OR(C18="",D18=""),"",IF(D18&lt;C18,D18+1-C18,D18-C18)-E18)</f>
      </c>
      <c r="G18" s="13">
        <f>IF(F18="","",ROUND(F18*24,2))</f>
      </c>
      <c r="H18" s="14">
        <f>IF(A18="",0,IF(WEEKDAY(A18,2)&gt;5,0,$G$4))</f>
      </c>
      <c r="I18" s="15">
        <f>IF(F18="",-H18,G18-H18)</f>
      </c>
      <c r="J18" s="16"/>
    </row>
    <row r="19" ht="20" customHeight="1" spans="1:10" x14ac:dyDescent="0.25">
      <c r="A19" s="8">
        <f>IF(MONTH($B$5+11)=MONTH($B$5),$B$5+11,"")</f>
      </c>
      <c r="B19" s="9">
        <f>IF(A19="","",CHOOSE(WEEKDAY(A19,2),"Mo","Di","Mi","Do","Fr","Sa","So"))</f>
      </c>
      <c r="C19" s="10"/>
      <c r="D19" s="10"/>
      <c r="E19" s="11">
        <v>0</v>
      </c>
      <c r="F19" s="12">
        <f>IF(OR(C19="",D19=""),"",IF(D19&lt;C19,D19+1-C19,D19-C19)-E19)</f>
      </c>
      <c r="G19" s="13">
        <f>IF(F19="","",ROUND(F19*24,2))</f>
      </c>
      <c r="H19" s="14">
        <f>IF(A19="",0,IF(WEEKDAY(A19,2)&gt;5,0,$G$4))</f>
      </c>
      <c r="I19" s="15">
        <f>IF(F19="",-H19,G19-H19)</f>
      </c>
      <c r="J19" s="16"/>
    </row>
    <row r="20" ht="20" customHeight="1" spans="1:10" x14ac:dyDescent="0.25">
      <c r="A20" s="8">
        <f>IF(MONTH($B$5+12)=MONTH($B$5),$B$5+12,"")</f>
      </c>
      <c r="B20" s="9">
        <f>IF(A20="","",CHOOSE(WEEKDAY(A20,2),"Mo","Di","Mi","Do","Fr","Sa","So"))</f>
      </c>
      <c r="C20" s="10"/>
      <c r="D20" s="10"/>
      <c r="E20" s="11">
        <v>0</v>
      </c>
      <c r="F20" s="12">
        <f>IF(OR(C20="",D20=""),"",IF(D20&lt;C20,D20+1-C20,D20-C20)-E20)</f>
      </c>
      <c r="G20" s="13">
        <f>IF(F20="","",ROUND(F20*24,2))</f>
      </c>
      <c r="H20" s="14">
        <f>IF(A20="",0,IF(WEEKDAY(A20,2)&gt;5,0,$G$4))</f>
      </c>
      <c r="I20" s="15">
        <f>IF(F20="",-H20,G20-H20)</f>
      </c>
      <c r="J20" s="16"/>
    </row>
    <row r="21" ht="20" customHeight="1" spans="1:10" x14ac:dyDescent="0.25">
      <c r="A21" s="8">
        <f>IF(MONTH($B$5+13)=MONTH($B$5),$B$5+13,"")</f>
      </c>
      <c r="B21" s="9">
        <f>IF(A21="","",CHOOSE(WEEKDAY(A21,2),"Mo","Di","Mi","Do","Fr","Sa","So"))</f>
      </c>
      <c r="C21" s="10"/>
      <c r="D21" s="10"/>
      <c r="E21" s="11">
        <v>0</v>
      </c>
      <c r="F21" s="12">
        <f>IF(OR(C21="",D21=""),"",IF(D21&lt;C21,D21+1-C21,D21-C21)-E21)</f>
      </c>
      <c r="G21" s="13">
        <f>IF(F21="","",ROUND(F21*24,2))</f>
      </c>
      <c r="H21" s="14">
        <f>IF(A21="",0,IF(WEEKDAY(A21,2)&gt;5,0,$G$4))</f>
      </c>
      <c r="I21" s="15">
        <f>IF(F21="",-H21,G21-H21)</f>
      </c>
      <c r="J21" s="16"/>
    </row>
    <row r="22" ht="20" customHeight="1" spans="1:10" x14ac:dyDescent="0.25">
      <c r="A22" s="8">
        <f>IF(MONTH($B$5+14)=MONTH($B$5),$B$5+14,"")</f>
      </c>
      <c r="B22" s="9">
        <f>IF(A22="","",CHOOSE(WEEKDAY(A22,2),"Mo","Di","Mi","Do","Fr","Sa","So"))</f>
      </c>
      <c r="C22" s="10"/>
      <c r="D22" s="10"/>
      <c r="E22" s="11">
        <v>0</v>
      </c>
      <c r="F22" s="12">
        <f>IF(OR(C22="",D22=""),"",IF(D22&lt;C22,D22+1-C22,D22-C22)-E22)</f>
      </c>
      <c r="G22" s="13">
        <f>IF(F22="","",ROUND(F22*24,2))</f>
      </c>
      <c r="H22" s="14">
        <f>IF(A22="",0,IF(WEEKDAY(A22,2)&gt;5,0,$G$4))</f>
      </c>
      <c r="I22" s="15">
        <f>IF(F22="",-H22,G22-H22)</f>
      </c>
      <c r="J22" s="16"/>
    </row>
    <row r="23" ht="20" customHeight="1" spans="1:10" x14ac:dyDescent="0.25">
      <c r="A23" s="8">
        <f>IF(MONTH($B$5+15)=MONTH($B$5),$B$5+15,"")</f>
      </c>
      <c r="B23" s="9">
        <f>IF(A23="","",CHOOSE(WEEKDAY(A23,2),"Mo","Di","Mi","Do","Fr","Sa","So"))</f>
      </c>
      <c r="C23" s="10"/>
      <c r="D23" s="10"/>
      <c r="E23" s="11">
        <v>0</v>
      </c>
      <c r="F23" s="12">
        <f>IF(OR(C23="",D23=""),"",IF(D23&lt;C23,D23+1-C23,D23-C23)-E23)</f>
      </c>
      <c r="G23" s="13">
        <f>IF(F23="","",ROUND(F23*24,2))</f>
      </c>
      <c r="H23" s="14">
        <f>IF(A23="",0,IF(WEEKDAY(A23,2)&gt;5,0,$G$4))</f>
      </c>
      <c r="I23" s="15">
        <f>IF(F23="",-H23,G23-H23)</f>
      </c>
      <c r="J23" s="16"/>
    </row>
    <row r="24" ht="20" customHeight="1" spans="1:10" x14ac:dyDescent="0.25">
      <c r="A24" s="8">
        <f>IF(MONTH($B$5+16)=MONTH($B$5),$B$5+16,"")</f>
      </c>
      <c r="B24" s="9">
        <f>IF(A24="","",CHOOSE(WEEKDAY(A24,2),"Mo","Di","Mi","Do","Fr","Sa","So"))</f>
      </c>
      <c r="C24" s="10"/>
      <c r="D24" s="10"/>
      <c r="E24" s="11">
        <v>0</v>
      </c>
      <c r="F24" s="12">
        <f>IF(OR(C24="",D24=""),"",IF(D24&lt;C24,D24+1-C24,D24-C24)-E24)</f>
      </c>
      <c r="G24" s="13">
        <f>IF(F24="","",ROUND(F24*24,2))</f>
      </c>
      <c r="H24" s="14">
        <f>IF(A24="",0,IF(WEEKDAY(A24,2)&gt;5,0,$G$4))</f>
      </c>
      <c r="I24" s="15">
        <f>IF(F24="",-H24,G24-H24)</f>
      </c>
      <c r="J24" s="16"/>
    </row>
    <row r="25" ht="20" customHeight="1" spans="1:10" x14ac:dyDescent="0.25">
      <c r="A25" s="8">
        <f>IF(MONTH($B$5+17)=MONTH($B$5),$B$5+17,"")</f>
      </c>
      <c r="B25" s="9">
        <f>IF(A25="","",CHOOSE(WEEKDAY(A25,2),"Mo","Di","Mi","Do","Fr","Sa","So"))</f>
      </c>
      <c r="C25" s="10"/>
      <c r="D25" s="10"/>
      <c r="E25" s="11">
        <v>0</v>
      </c>
      <c r="F25" s="12">
        <f>IF(OR(C25="",D25=""),"",IF(D25&lt;C25,D25+1-C25,D25-C25)-E25)</f>
      </c>
      <c r="G25" s="13">
        <f>IF(F25="","",ROUND(F25*24,2))</f>
      </c>
      <c r="H25" s="14">
        <f>IF(A25="",0,IF(WEEKDAY(A25,2)&gt;5,0,$G$4))</f>
      </c>
      <c r="I25" s="15">
        <f>IF(F25="",-H25,G25-H25)</f>
      </c>
      <c r="J25" s="16"/>
    </row>
    <row r="26" ht="20" customHeight="1" spans="1:10" x14ac:dyDescent="0.25">
      <c r="A26" s="8">
        <f>IF(MONTH($B$5+18)=MONTH($B$5),$B$5+18,"")</f>
      </c>
      <c r="B26" s="9">
        <f>IF(A26="","",CHOOSE(WEEKDAY(A26,2),"Mo","Di","Mi","Do","Fr","Sa","So"))</f>
      </c>
      <c r="C26" s="10"/>
      <c r="D26" s="10"/>
      <c r="E26" s="11">
        <v>0</v>
      </c>
      <c r="F26" s="12">
        <f>IF(OR(C26="",D26=""),"",IF(D26&lt;C26,D26+1-C26,D26-C26)-E26)</f>
      </c>
      <c r="G26" s="13">
        <f>IF(F26="","",ROUND(F26*24,2))</f>
      </c>
      <c r="H26" s="14">
        <f>IF(A26="",0,IF(WEEKDAY(A26,2)&gt;5,0,$G$4))</f>
      </c>
      <c r="I26" s="15">
        <f>IF(F26="",-H26,G26-H26)</f>
      </c>
      <c r="J26" s="16"/>
    </row>
    <row r="27" ht="20" customHeight="1" spans="1:10" x14ac:dyDescent="0.25">
      <c r="A27" s="8">
        <f>IF(MONTH($B$5+19)=MONTH($B$5),$B$5+19,"")</f>
      </c>
      <c r="B27" s="9">
        <f>IF(A27="","",CHOOSE(WEEKDAY(A27,2),"Mo","Di","Mi","Do","Fr","Sa","So"))</f>
      </c>
      <c r="C27" s="10"/>
      <c r="D27" s="10"/>
      <c r="E27" s="11">
        <v>0</v>
      </c>
      <c r="F27" s="12">
        <f>IF(OR(C27="",D27=""),"",IF(D27&lt;C27,D27+1-C27,D27-C27)-E27)</f>
      </c>
      <c r="G27" s="13">
        <f>IF(F27="","",ROUND(F27*24,2))</f>
      </c>
      <c r="H27" s="14">
        <f>IF(A27="",0,IF(WEEKDAY(A27,2)&gt;5,0,$G$4))</f>
      </c>
      <c r="I27" s="15">
        <f>IF(F27="",-H27,G27-H27)</f>
      </c>
      <c r="J27" s="16"/>
    </row>
    <row r="28" ht="20" customHeight="1" spans="1:10" x14ac:dyDescent="0.25">
      <c r="A28" s="8">
        <f>IF(MONTH($B$5+20)=MONTH($B$5),$B$5+20,"")</f>
      </c>
      <c r="B28" s="9">
        <f>IF(A28="","",CHOOSE(WEEKDAY(A28,2),"Mo","Di","Mi","Do","Fr","Sa","So"))</f>
      </c>
      <c r="C28" s="10"/>
      <c r="D28" s="10"/>
      <c r="E28" s="11">
        <v>0</v>
      </c>
      <c r="F28" s="12">
        <f>IF(OR(C28="",D28=""),"",IF(D28&lt;C28,D28+1-C28,D28-C28)-E28)</f>
      </c>
      <c r="G28" s="13">
        <f>IF(F28="","",ROUND(F28*24,2))</f>
      </c>
      <c r="H28" s="14">
        <f>IF(A28="",0,IF(WEEKDAY(A28,2)&gt;5,0,$G$4))</f>
      </c>
      <c r="I28" s="15">
        <f>IF(F28="",-H28,G28-H28)</f>
      </c>
      <c r="J28" s="16"/>
    </row>
    <row r="29" ht="20" customHeight="1" spans="1:10" x14ac:dyDescent="0.25">
      <c r="A29" s="8">
        <f>IF(MONTH($B$5+21)=MONTH($B$5),$B$5+21,"")</f>
      </c>
      <c r="B29" s="9">
        <f>IF(A29="","",CHOOSE(WEEKDAY(A29,2),"Mo","Di","Mi","Do","Fr","Sa","So"))</f>
      </c>
      <c r="C29" s="10"/>
      <c r="D29" s="10"/>
      <c r="E29" s="11">
        <v>0</v>
      </c>
      <c r="F29" s="12">
        <f>IF(OR(C29="",D29=""),"",IF(D29&lt;C29,D29+1-C29,D29-C29)-E29)</f>
      </c>
      <c r="G29" s="13">
        <f>IF(F29="","",ROUND(F29*24,2))</f>
      </c>
      <c r="H29" s="14">
        <f>IF(A29="",0,IF(WEEKDAY(A29,2)&gt;5,0,$G$4))</f>
      </c>
      <c r="I29" s="15">
        <f>IF(F29="",-H29,G29-H29)</f>
      </c>
      <c r="J29" s="16"/>
    </row>
    <row r="30" ht="20" customHeight="1" spans="1:10" x14ac:dyDescent="0.25">
      <c r="A30" s="8">
        <f>IF(MONTH($B$5+22)=MONTH($B$5),$B$5+22,"")</f>
      </c>
      <c r="B30" s="9">
        <f>IF(A30="","",CHOOSE(WEEKDAY(A30,2),"Mo","Di","Mi","Do","Fr","Sa","So"))</f>
      </c>
      <c r="C30" s="10"/>
      <c r="D30" s="10"/>
      <c r="E30" s="11">
        <v>0</v>
      </c>
      <c r="F30" s="12">
        <f>IF(OR(C30="",D30=""),"",IF(D30&lt;C30,D30+1-C30,D30-C30)-E30)</f>
      </c>
      <c r="G30" s="13">
        <f>IF(F30="","",ROUND(F30*24,2))</f>
      </c>
      <c r="H30" s="14">
        <f>IF(A30="",0,IF(WEEKDAY(A30,2)&gt;5,0,$G$4))</f>
      </c>
      <c r="I30" s="15">
        <f>IF(F30="",-H30,G30-H30)</f>
      </c>
      <c r="J30" s="16"/>
    </row>
    <row r="31" ht="20" customHeight="1" spans="1:10" x14ac:dyDescent="0.25">
      <c r="A31" s="8">
        <f>IF(MONTH($B$5+23)=MONTH($B$5),$B$5+23,"")</f>
      </c>
      <c r="B31" s="9">
        <f>IF(A31="","",CHOOSE(WEEKDAY(A31,2),"Mo","Di","Mi","Do","Fr","Sa","So"))</f>
      </c>
      <c r="C31" s="10"/>
      <c r="D31" s="10"/>
      <c r="E31" s="11">
        <v>0</v>
      </c>
      <c r="F31" s="12">
        <f>IF(OR(C31="",D31=""),"",IF(D31&lt;C31,D31+1-C31,D31-C31)-E31)</f>
      </c>
      <c r="G31" s="13">
        <f>IF(F31="","",ROUND(F31*24,2))</f>
      </c>
      <c r="H31" s="14">
        <f>IF(A31="",0,IF(WEEKDAY(A31,2)&gt;5,0,$G$4))</f>
      </c>
      <c r="I31" s="15">
        <f>IF(F31="",-H31,G31-H31)</f>
      </c>
      <c r="J31" s="16"/>
    </row>
    <row r="32" ht="20" customHeight="1" spans="1:10" x14ac:dyDescent="0.25">
      <c r="A32" s="8">
        <f>IF(MONTH($B$5+24)=MONTH($B$5),$B$5+24,"")</f>
      </c>
      <c r="B32" s="9">
        <f>IF(A32="","",CHOOSE(WEEKDAY(A32,2),"Mo","Di","Mi","Do","Fr","Sa","So"))</f>
      </c>
      <c r="C32" s="10"/>
      <c r="D32" s="10"/>
      <c r="E32" s="11">
        <v>0</v>
      </c>
      <c r="F32" s="12">
        <f>IF(OR(C32="",D32=""),"",IF(D32&lt;C32,D32+1-C32,D32-C32)-E32)</f>
      </c>
      <c r="G32" s="13">
        <f>IF(F32="","",ROUND(F32*24,2))</f>
      </c>
      <c r="H32" s="14">
        <f>IF(A32="",0,IF(WEEKDAY(A32,2)&gt;5,0,$G$4))</f>
      </c>
      <c r="I32" s="15">
        <f>IF(F32="",-H32,G32-H32)</f>
      </c>
      <c r="J32" s="16"/>
    </row>
    <row r="33" ht="20" customHeight="1" spans="1:10" x14ac:dyDescent="0.25">
      <c r="A33" s="8">
        <f>IF(MONTH($B$5+25)=MONTH($B$5),$B$5+25,"")</f>
      </c>
      <c r="B33" s="9">
        <f>IF(A33="","",CHOOSE(WEEKDAY(A33,2),"Mo","Di","Mi","Do","Fr","Sa","So"))</f>
      </c>
      <c r="C33" s="10"/>
      <c r="D33" s="10"/>
      <c r="E33" s="11">
        <v>0</v>
      </c>
      <c r="F33" s="12">
        <f>IF(OR(C33="",D33=""),"",IF(D33&lt;C33,D33+1-C33,D33-C33)-E33)</f>
      </c>
      <c r="G33" s="13">
        <f>IF(F33="","",ROUND(F33*24,2))</f>
      </c>
      <c r="H33" s="14">
        <f>IF(A33="",0,IF(WEEKDAY(A33,2)&gt;5,0,$G$4))</f>
      </c>
      <c r="I33" s="15">
        <f>IF(F33="",-H33,G33-H33)</f>
      </c>
      <c r="J33" s="16"/>
    </row>
    <row r="34" ht="20" customHeight="1" spans="1:10" x14ac:dyDescent="0.25">
      <c r="A34" s="8">
        <f>IF(MONTH($B$5+26)=MONTH($B$5),$B$5+26,"")</f>
      </c>
      <c r="B34" s="9">
        <f>IF(A34="","",CHOOSE(WEEKDAY(A34,2),"Mo","Di","Mi","Do","Fr","Sa","So"))</f>
      </c>
      <c r="C34" s="10"/>
      <c r="D34" s="10"/>
      <c r="E34" s="11">
        <v>0</v>
      </c>
      <c r="F34" s="12">
        <f>IF(OR(C34="",D34=""),"",IF(D34&lt;C34,D34+1-C34,D34-C34)-E34)</f>
      </c>
      <c r="G34" s="13">
        <f>IF(F34="","",ROUND(F34*24,2))</f>
      </c>
      <c r="H34" s="14">
        <f>IF(A34="",0,IF(WEEKDAY(A34,2)&gt;5,0,$G$4))</f>
      </c>
      <c r="I34" s="15">
        <f>IF(F34="",-H34,G34-H34)</f>
      </c>
      <c r="J34" s="16"/>
    </row>
    <row r="35" ht="20" customHeight="1" spans="1:10" x14ac:dyDescent="0.25">
      <c r="A35" s="8">
        <f>IF(MONTH($B$5+27)=MONTH($B$5),$B$5+27,"")</f>
      </c>
      <c r="B35" s="9">
        <f>IF(A35="","",CHOOSE(WEEKDAY(A35,2),"Mo","Di","Mi","Do","Fr","Sa","So"))</f>
      </c>
      <c r="C35" s="10"/>
      <c r="D35" s="10"/>
      <c r="E35" s="11">
        <v>0</v>
      </c>
      <c r="F35" s="12">
        <f>IF(OR(C35="",D35=""),"",IF(D35&lt;C35,D35+1-C35,D35-C35)-E35)</f>
      </c>
      <c r="G35" s="13">
        <f>IF(F35="","",ROUND(F35*24,2))</f>
      </c>
      <c r="H35" s="14">
        <f>IF(A35="",0,IF(WEEKDAY(A35,2)&gt;5,0,$G$4))</f>
      </c>
      <c r="I35" s="15">
        <f>IF(F35="",-H35,G35-H35)</f>
      </c>
      <c r="J35" s="16"/>
    </row>
    <row r="36" ht="20" customHeight="1" spans="1:10" x14ac:dyDescent="0.25">
      <c r="A36" s="8">
        <f>IF(MONTH($B$5+28)=MONTH($B$5),$B$5+28,"")</f>
      </c>
      <c r="B36" s="9">
        <f>IF(A36="","",CHOOSE(WEEKDAY(A36,2),"Mo","Di","Mi","Do","Fr","Sa","So"))</f>
      </c>
      <c r="C36" s="10"/>
      <c r="D36" s="10"/>
      <c r="E36" s="11">
        <v>0</v>
      </c>
      <c r="F36" s="12">
        <f>IF(OR(C36="",D36=""),"",IF(D36&lt;C36,D36+1-C36,D36-C36)-E36)</f>
      </c>
      <c r="G36" s="13">
        <f>IF(F36="","",ROUND(F36*24,2))</f>
      </c>
      <c r="H36" s="14">
        <f>IF(A36="",0,IF(WEEKDAY(A36,2)&gt;5,0,$G$4))</f>
      </c>
      <c r="I36" s="15">
        <f>IF(F36="",-H36,G36-H36)</f>
      </c>
      <c r="J36" s="16"/>
    </row>
    <row r="37" ht="20" customHeight="1" spans="1:10" x14ac:dyDescent="0.25">
      <c r="A37" s="8">
        <f>IF(MONTH($B$5+29)=MONTH($B$5),$B$5+29,"")</f>
      </c>
      <c r="B37" s="9">
        <f>IF(A37="","",CHOOSE(WEEKDAY(A37,2),"Mo","Di","Mi","Do","Fr","Sa","So"))</f>
      </c>
      <c r="C37" s="10"/>
      <c r="D37" s="10"/>
      <c r="E37" s="11">
        <v>0</v>
      </c>
      <c r="F37" s="12">
        <f>IF(OR(C37="",D37=""),"",IF(D37&lt;C37,D37+1-C37,D37-C37)-E37)</f>
      </c>
      <c r="G37" s="13">
        <f>IF(F37="","",ROUND(F37*24,2))</f>
      </c>
      <c r="H37" s="14">
        <f>IF(A37="",0,IF(WEEKDAY(A37,2)&gt;5,0,$G$4))</f>
      </c>
      <c r="I37" s="15">
        <f>IF(F37="",-H37,G37-H37)</f>
      </c>
      <c r="J37" s="16"/>
    </row>
    <row r="38" ht="20" customHeight="1" spans="1:10" x14ac:dyDescent="0.25">
      <c r="A38" s="8">
        <f>IF(MONTH($B$5+30)=MONTH($B$5),$B$5+30,"")</f>
      </c>
      <c r="B38" s="9">
        <f>IF(A38="","",CHOOSE(WEEKDAY(A38,2),"Mo","Di","Mi","Do","Fr","Sa","So"))</f>
      </c>
      <c r="C38" s="10"/>
      <c r="D38" s="10"/>
      <c r="E38" s="11">
        <v>0</v>
      </c>
      <c r="F38" s="12">
        <f>IF(OR(C38="",D38=""),"",IF(D38&lt;C38,D38+1-C38,D38-C38)-E38)</f>
      </c>
      <c r="G38" s="13">
        <f>IF(F38="","",ROUND(F38*24,2))</f>
      </c>
      <c r="H38" s="14">
        <f>IF(A38="",0,IF(WEEKDAY(A38,2)&gt;5,0,$G$4))</f>
      </c>
      <c r="I38" s="15">
        <f>IF(F38="",-H38,G38-H38)</f>
      </c>
      <c r="J38" s="16"/>
    </row>
    <row r="39" spans="1:10" x14ac:dyDescent="0.25">
      <c r="A39" s="17" t="s">
        <v>16</v>
      </c>
      <c r="B39" s="17"/>
      <c r="C39" s="18"/>
      <c r="D39" s="18"/>
      <c r="E39" s="19">
        <f>SUM(E8:E38)</f>
      </c>
      <c r="F39" s="19">
        <f>SUM(F8:F38)</f>
      </c>
      <c r="G39" s="20">
        <f>ROUND(F39*24,2)</f>
      </c>
      <c r="H39" s="20">
        <f>SUM(H8:H38)</f>
      </c>
      <c r="I39" s="21">
        <f>G39-H39</f>
      </c>
      <c r="J39" s="17"/>
    </row>
    <row r="41" ht="30" customHeight="1" spans="1:10" x14ac:dyDescent="0.25">
      <c r="A41" s="22" t="s">
        <v>17</v>
      </c>
      <c r="B41" s="22"/>
      <c r="C41" s="22"/>
      <c r="D41" s="22"/>
      <c r="E41" s="22"/>
      <c r="F41" s="22"/>
      <c r="G41" s="22"/>
      <c r="H41" s="22"/>
      <c r="I41" s="22"/>
      <c r="J41" s="22"/>
    </row>
    <row r="42" ht="30" customHeight="1" spans="1:10" x14ac:dyDescent="0.25">
      <c r="A42" s="22" t="s">
        <v>18</v>
      </c>
      <c r="B42" s="22"/>
      <c r="C42" s="22"/>
      <c r="D42" s="22"/>
      <c r="E42" s="22"/>
      <c r="F42" s="22"/>
      <c r="G42" s="22"/>
      <c r="H42" s="22"/>
      <c r="I42" s="22"/>
      <c r="J42" s="22"/>
    </row>
    <row r="44" spans="1:10" x14ac:dyDescent="0.25">
      <c r="A44" s="23"/>
      <c r="B44" s="23"/>
      <c r="C44" s="23"/>
      <c r="D44" s="23"/>
      <c r="F44" s="23"/>
      <c r="G44" s="23"/>
      <c r="H44" s="23"/>
      <c r="I44" s="23"/>
      <c r="J44" s="23"/>
    </row>
    <row r="45" spans="1:6" x14ac:dyDescent="0.25">
      <c r="A45" s="24" t="s">
        <v>19</v>
      </c>
      <c r="F45" s="24" t="s">
        <v>20</v>
      </c>
    </row>
    <row r="47" spans="1:10" x14ac:dyDescent="0.25">
      <c r="A47" s="25" t="s">
        <v>21</v>
      </c>
      <c r="B47" s="25"/>
      <c r="C47" s="25"/>
      <c r="D47" s="25"/>
      <c r="E47" s="25"/>
      <c r="F47" s="25"/>
      <c r="G47" s="25"/>
      <c r="H47" s="25"/>
      <c r="I47" s="25"/>
      <c r="J47" s="25"/>
    </row>
  </sheetData>
  <mergeCells count="9">
    <mergeCell ref="A1:J1"/>
    <mergeCell ref="B3:E3"/>
    <mergeCell ref="G3:J3"/>
    <mergeCell ref="B4:E4"/>
    <mergeCell ref="A41:J41"/>
    <mergeCell ref="A42:J42"/>
    <mergeCell ref="A44:D44"/>
    <mergeCell ref="F44:J44"/>
    <mergeCell ref="A47:J47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2026-10-11T16:16:14Z</dcterms:created>
  <dcterms:modified xsi:type="dcterms:W3CDTF">2026-10-11T16:16:14Z</dcterms:modified>
</cp:coreProperties>
</file>